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ila_000\Documents\PTSA Council\"/>
    </mc:Choice>
  </mc:AlternateContent>
  <bookViews>
    <workbookView xWindow="0" yWindow="0" windowWidth="23040" windowHeight="9084"/>
  </bookViews>
  <sheets>
    <sheet name="BudgetReport" sheetId="1" r:id="rId1"/>
  </sheets>
  <calcPr calcId="171027"/>
</workbook>
</file>

<file path=xl/calcChain.xml><?xml version="1.0" encoding="utf-8"?>
<calcChain xmlns="http://schemas.openxmlformats.org/spreadsheetml/2006/main">
  <c r="E64" i="1" l="1"/>
  <c r="E68" i="1"/>
  <c r="D64" i="1"/>
  <c r="C64" i="1"/>
  <c r="E57" i="1"/>
  <c r="E58" i="1"/>
  <c r="E59" i="1"/>
  <c r="E56" i="1"/>
  <c r="D60" i="1"/>
  <c r="B60" i="1"/>
  <c r="E42" i="1" l="1"/>
  <c r="D42" i="1"/>
  <c r="E33" i="1"/>
  <c r="D33" i="1"/>
  <c r="C60" i="1"/>
  <c r="E60" i="1" l="1"/>
  <c r="E25" i="1"/>
  <c r="D25" i="1"/>
  <c r="C11" i="1"/>
</calcChain>
</file>

<file path=xl/sharedStrings.xml><?xml version="1.0" encoding="utf-8"?>
<sst xmlns="http://schemas.openxmlformats.org/spreadsheetml/2006/main" count="115" uniqueCount="54">
  <si>
    <t>Budget Income</t>
  </si>
  <si>
    <t>Budget Expense</t>
  </si>
  <si>
    <t>Net</t>
  </si>
  <si>
    <t>-</t>
  </si>
  <si>
    <t>Total</t>
  </si>
  <si>
    <t>Administrative</t>
  </si>
  <si>
    <t>Annual Corporation Report</t>
  </si>
  <si>
    <t>Board Discretionary Fund</t>
  </si>
  <si>
    <t>Bulk Mailing Permit</t>
  </si>
  <si>
    <t>Council Directory</t>
  </si>
  <si>
    <t>Insurance Liability</t>
  </si>
  <si>
    <t>Room Rental</t>
  </si>
  <si>
    <t>Website (biannual)</t>
  </si>
  <si>
    <t>Misc. Printing</t>
  </si>
  <si>
    <t>Money Minder</t>
  </si>
  <si>
    <t>SurveyMonkey</t>
  </si>
  <si>
    <t>Supplies</t>
  </si>
  <si>
    <t>Awards</t>
  </si>
  <si>
    <t>LU &amp; BOD Recognition</t>
  </si>
  <si>
    <t>Golden Acorn Reception</t>
  </si>
  <si>
    <t>Reflections Reception</t>
  </si>
  <si>
    <t>Committees</t>
  </si>
  <si>
    <t>Special Needs Group</t>
  </si>
  <si>
    <t>Community Outreach</t>
  </si>
  <si>
    <t>Advocacy</t>
  </si>
  <si>
    <t>Teacher Appr - Echo, Tiger, ACT</t>
  </si>
  <si>
    <t>YE luncheon</t>
  </si>
  <si>
    <t>YE Luncheon Deposit</t>
  </si>
  <si>
    <t>Donations</t>
  </si>
  <si>
    <t>All in for Kids/ISF</t>
  </si>
  <si>
    <t>Volunteers for Issaquah Schools</t>
  </si>
  <si>
    <t>Community Outreach Donation</t>
  </si>
  <si>
    <t>Leadership</t>
  </si>
  <si>
    <t>State PTA Convention</t>
  </si>
  <si>
    <t>Legislative Assembly</t>
  </si>
  <si>
    <t>z Parent Ed</t>
  </si>
  <si>
    <t>z Community HS Support</t>
  </si>
  <si>
    <t>z ACT Support</t>
  </si>
  <si>
    <t>BUDGET TOTALS</t>
  </si>
  <si>
    <t>Budgeted Funds Available for Carry Forward to Next Year</t>
  </si>
  <si>
    <t>Elementary (15 @ $310)</t>
  </si>
  <si>
    <t>Middle (5 @ $285)</t>
  </si>
  <si>
    <t>High (3 @ $260)</t>
  </si>
  <si>
    <t>GA/OA/OS Pin, Recognition</t>
  </si>
  <si>
    <t>Outstanding Ed Pin, Rec &amp; Engraving</t>
  </si>
  <si>
    <t xml:space="preserve"> </t>
  </si>
  <si>
    <t>Beginning Balance</t>
  </si>
  <si>
    <t>Ending Balance</t>
  </si>
  <si>
    <t>Designated Funds</t>
  </si>
  <si>
    <t>z Gibson Ek Support</t>
  </si>
  <si>
    <t>Membership</t>
  </si>
  <si>
    <t>Issaquah PTSA Council Budget</t>
  </si>
  <si>
    <t>2016-2017</t>
  </si>
  <si>
    <t>Carryforward from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</si>
</sst>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6" fillId="0" borderId="0" xfId="0" applyFont="1"/>
    <xf numFmtId="44" fontId="0" fillId="0" borderId="0" xfId="42" applyFont="1"/>
    <xf numFmtId="0" fontId="0" fillId="0" borderId="0" xfId="0" applyFont="1"/>
    <xf numFmtId="4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E1" sqref="E1"/>
    </sheetView>
  </sheetViews>
  <sheetFormatPr defaultRowHeight="14.4" x14ac:dyDescent="0.3"/>
  <cols>
    <col min="1" max="1" width="39.6640625" customWidth="1"/>
    <col min="2" max="2" width="16" customWidth="1"/>
    <col min="3" max="3" width="13.33203125" bestFit="1" customWidth="1"/>
    <col min="4" max="4" width="13.88671875" bestFit="1" customWidth="1"/>
    <col min="5" max="5" width="13.21875" customWidth="1"/>
    <col min="6" max="6" width="24" customWidth="1"/>
  </cols>
  <sheetData>
    <row r="1" spans="1:5" x14ac:dyDescent="0.3">
      <c r="A1" s="2" t="s">
        <v>51</v>
      </c>
      <c r="B1" s="2"/>
    </row>
    <row r="2" spans="1:5" x14ac:dyDescent="0.3">
      <c r="A2" s="2" t="s">
        <v>52</v>
      </c>
      <c r="B2" s="2"/>
    </row>
    <row r="3" spans="1:5" x14ac:dyDescent="0.3">
      <c r="A3" s="2"/>
      <c r="B3" s="2"/>
    </row>
    <row r="5" spans="1:5" x14ac:dyDescent="0.3">
      <c r="A5" t="s">
        <v>53</v>
      </c>
      <c r="E5" s="3">
        <v>14223.51</v>
      </c>
    </row>
    <row r="7" spans="1:5" x14ac:dyDescent="0.3">
      <c r="A7" s="2" t="s">
        <v>50</v>
      </c>
      <c r="C7" t="s">
        <v>0</v>
      </c>
      <c r="D7" t="s">
        <v>1</v>
      </c>
      <c r="E7" t="s">
        <v>2</v>
      </c>
    </row>
    <row r="8" spans="1:5" x14ac:dyDescent="0.3">
      <c r="A8" t="s">
        <v>40</v>
      </c>
      <c r="C8" s="3">
        <v>4650</v>
      </c>
      <c r="D8" s="3" t="s">
        <v>3</v>
      </c>
      <c r="E8" s="3">
        <v>4650</v>
      </c>
    </row>
    <row r="9" spans="1:5" x14ac:dyDescent="0.3">
      <c r="A9" t="s">
        <v>41</v>
      </c>
      <c r="C9" s="3">
        <v>1425</v>
      </c>
      <c r="D9" s="3" t="s">
        <v>3</v>
      </c>
      <c r="E9" s="3">
        <v>1425</v>
      </c>
    </row>
    <row r="10" spans="1:5" x14ac:dyDescent="0.3">
      <c r="A10" t="s">
        <v>42</v>
      </c>
      <c r="C10" s="3">
        <v>780</v>
      </c>
      <c r="D10" s="3" t="s">
        <v>3</v>
      </c>
      <c r="E10" s="3">
        <v>780</v>
      </c>
    </row>
    <row r="11" spans="1:5" x14ac:dyDescent="0.3">
      <c r="A11" t="s">
        <v>4</v>
      </c>
      <c r="C11" s="3">
        <f>SUM(C8:C10)</f>
        <v>6855</v>
      </c>
      <c r="D11" s="3" t="s">
        <v>3</v>
      </c>
      <c r="E11" s="3">
        <v>6855</v>
      </c>
    </row>
    <row r="13" spans="1:5" x14ac:dyDescent="0.3">
      <c r="A13" s="2" t="s">
        <v>5</v>
      </c>
      <c r="C13" t="s">
        <v>0</v>
      </c>
      <c r="D13" t="s">
        <v>1</v>
      </c>
      <c r="E13" t="s">
        <v>2</v>
      </c>
    </row>
    <row r="14" spans="1:5" x14ac:dyDescent="0.3">
      <c r="A14" t="s">
        <v>6</v>
      </c>
      <c r="C14" s="3" t="s">
        <v>3</v>
      </c>
      <c r="D14" s="3">
        <v>10</v>
      </c>
      <c r="E14" s="3">
        <v>-10</v>
      </c>
    </row>
    <row r="15" spans="1:5" x14ac:dyDescent="0.3">
      <c r="A15" t="s">
        <v>7</v>
      </c>
      <c r="C15" s="3" t="s">
        <v>3</v>
      </c>
      <c r="D15" s="3">
        <v>250</v>
      </c>
      <c r="E15" s="3">
        <v>-250</v>
      </c>
    </row>
    <row r="16" spans="1:5" x14ac:dyDescent="0.3">
      <c r="A16" t="s">
        <v>8</v>
      </c>
      <c r="C16" s="3" t="s">
        <v>3</v>
      </c>
      <c r="D16" s="3">
        <v>220</v>
      </c>
      <c r="E16" s="3">
        <v>-220</v>
      </c>
    </row>
    <row r="17" spans="1:5" x14ac:dyDescent="0.3">
      <c r="A17" t="s">
        <v>9</v>
      </c>
      <c r="C17" s="3" t="s">
        <v>3</v>
      </c>
      <c r="D17" s="3">
        <v>250</v>
      </c>
      <c r="E17" s="3">
        <v>-250</v>
      </c>
    </row>
    <row r="18" spans="1:5" x14ac:dyDescent="0.3">
      <c r="A18" t="s">
        <v>10</v>
      </c>
      <c r="C18" s="3" t="s">
        <v>3</v>
      </c>
      <c r="D18" s="3">
        <v>315</v>
      </c>
      <c r="E18" s="3">
        <v>-315</v>
      </c>
    </row>
    <row r="19" spans="1:5" x14ac:dyDescent="0.3">
      <c r="A19" t="s">
        <v>11</v>
      </c>
      <c r="C19" s="3" t="s">
        <v>3</v>
      </c>
      <c r="D19" s="3">
        <v>500</v>
      </c>
      <c r="E19" s="3">
        <v>-500</v>
      </c>
    </row>
    <row r="20" spans="1:5" x14ac:dyDescent="0.3">
      <c r="A20" t="s">
        <v>12</v>
      </c>
      <c r="C20" s="3" t="s">
        <v>3</v>
      </c>
      <c r="D20" s="3" t="s">
        <v>3</v>
      </c>
      <c r="E20" s="3" t="s">
        <v>3</v>
      </c>
    </row>
    <row r="21" spans="1:5" x14ac:dyDescent="0.3">
      <c r="A21" t="s">
        <v>13</v>
      </c>
      <c r="C21" s="3" t="s">
        <v>3</v>
      </c>
      <c r="D21" s="3">
        <v>100</v>
      </c>
      <c r="E21" s="3">
        <v>-100</v>
      </c>
    </row>
    <row r="22" spans="1:5" x14ac:dyDescent="0.3">
      <c r="A22" t="s">
        <v>14</v>
      </c>
      <c r="C22" s="3" t="s">
        <v>3</v>
      </c>
      <c r="D22" s="3">
        <v>175</v>
      </c>
      <c r="E22" s="3">
        <v>-175</v>
      </c>
    </row>
    <row r="23" spans="1:5" x14ac:dyDescent="0.3">
      <c r="A23" t="s">
        <v>15</v>
      </c>
      <c r="C23" s="3">
        <v>250</v>
      </c>
      <c r="D23" s="3">
        <v>250</v>
      </c>
      <c r="E23" s="3" t="s">
        <v>3</v>
      </c>
    </row>
    <row r="24" spans="1:5" x14ac:dyDescent="0.3">
      <c r="A24" t="s">
        <v>16</v>
      </c>
      <c r="C24" s="3" t="s">
        <v>3</v>
      </c>
      <c r="D24" s="3">
        <v>100</v>
      </c>
      <c r="E24" s="3">
        <v>-100</v>
      </c>
    </row>
    <row r="25" spans="1:5" x14ac:dyDescent="0.3">
      <c r="A25" t="s">
        <v>4</v>
      </c>
      <c r="C25" s="3">
        <v>250</v>
      </c>
      <c r="D25" s="3">
        <f>SUM(D14:D24)</f>
        <v>2170</v>
      </c>
      <c r="E25" s="3">
        <f>SUM(E14:E24)</f>
        <v>-1920</v>
      </c>
    </row>
    <row r="26" spans="1:5" x14ac:dyDescent="0.3">
      <c r="C26" s="3"/>
      <c r="D26" s="3"/>
      <c r="E26" s="3"/>
    </row>
    <row r="27" spans="1:5" x14ac:dyDescent="0.3">
      <c r="A27" s="2" t="s">
        <v>17</v>
      </c>
      <c r="C27" t="s">
        <v>0</v>
      </c>
      <c r="D27" t="s">
        <v>1</v>
      </c>
      <c r="E27" t="s">
        <v>2</v>
      </c>
    </row>
    <row r="28" spans="1:5" x14ac:dyDescent="0.3">
      <c r="A28" t="s">
        <v>43</v>
      </c>
      <c r="C28" t="s">
        <v>3</v>
      </c>
      <c r="D28" s="3">
        <v>450</v>
      </c>
      <c r="E28" s="3">
        <v>-450</v>
      </c>
    </row>
    <row r="29" spans="1:5" x14ac:dyDescent="0.3">
      <c r="A29" t="s">
        <v>44</v>
      </c>
      <c r="C29" t="s">
        <v>3</v>
      </c>
      <c r="D29" s="3">
        <v>100</v>
      </c>
      <c r="E29" s="3">
        <v>-100</v>
      </c>
    </row>
    <row r="30" spans="1:5" x14ac:dyDescent="0.3">
      <c r="A30" t="s">
        <v>18</v>
      </c>
      <c r="C30" t="s">
        <v>3</v>
      </c>
      <c r="D30" s="3">
        <v>175</v>
      </c>
      <c r="E30" s="3">
        <v>-175</v>
      </c>
    </row>
    <row r="31" spans="1:5" x14ac:dyDescent="0.3">
      <c r="A31" t="s">
        <v>19</v>
      </c>
      <c r="C31" t="s">
        <v>3</v>
      </c>
      <c r="D31" s="3">
        <v>500</v>
      </c>
      <c r="E31" s="3">
        <v>-500</v>
      </c>
    </row>
    <row r="32" spans="1:5" x14ac:dyDescent="0.3">
      <c r="A32" t="s">
        <v>20</v>
      </c>
      <c r="C32" t="s">
        <v>3</v>
      </c>
      <c r="D32" s="3">
        <v>775</v>
      </c>
      <c r="E32" s="3">
        <v>-775</v>
      </c>
    </row>
    <row r="33" spans="1:6" x14ac:dyDescent="0.3">
      <c r="A33" t="s">
        <v>4</v>
      </c>
      <c r="C33" t="s">
        <v>3</v>
      </c>
      <c r="D33" s="3">
        <f>SUM(D28:D32)</f>
        <v>2000</v>
      </c>
      <c r="E33" s="3">
        <f>SUM(E28:E32)</f>
        <v>-2000</v>
      </c>
      <c r="F33" t="s">
        <v>45</v>
      </c>
    </row>
    <row r="35" spans="1:6" x14ac:dyDescent="0.3">
      <c r="A35" s="2" t="s">
        <v>21</v>
      </c>
      <c r="C35" t="s">
        <v>0</v>
      </c>
      <c r="D35" t="s">
        <v>1</v>
      </c>
      <c r="E35" t="s">
        <v>2</v>
      </c>
    </row>
    <row r="36" spans="1:6" x14ac:dyDescent="0.3">
      <c r="A36" s="4" t="s">
        <v>22</v>
      </c>
      <c r="C36" s="3" t="s">
        <v>3</v>
      </c>
      <c r="D36" s="3">
        <v>200</v>
      </c>
      <c r="E36" s="3">
        <v>-200</v>
      </c>
    </row>
    <row r="37" spans="1:6" x14ac:dyDescent="0.3">
      <c r="A37" t="s">
        <v>23</v>
      </c>
      <c r="C37" s="3" t="s">
        <v>3</v>
      </c>
      <c r="D37" s="3">
        <v>200</v>
      </c>
      <c r="E37" s="3">
        <v>-200</v>
      </c>
    </row>
    <row r="38" spans="1:6" x14ac:dyDescent="0.3">
      <c r="A38" t="s">
        <v>24</v>
      </c>
      <c r="C38" s="3" t="s">
        <v>3</v>
      </c>
      <c r="D38" s="3">
        <v>500</v>
      </c>
      <c r="E38" s="3">
        <v>-500</v>
      </c>
    </row>
    <row r="39" spans="1:6" x14ac:dyDescent="0.3">
      <c r="A39" t="s">
        <v>25</v>
      </c>
      <c r="C39" s="3" t="s">
        <v>3</v>
      </c>
      <c r="D39" s="3">
        <v>100</v>
      </c>
      <c r="E39" s="3">
        <v>-100</v>
      </c>
    </row>
    <row r="40" spans="1:6" x14ac:dyDescent="0.3">
      <c r="A40" t="s">
        <v>26</v>
      </c>
      <c r="C40" s="3" t="s">
        <v>3</v>
      </c>
      <c r="D40" s="3">
        <v>700</v>
      </c>
      <c r="E40" s="3">
        <v>-700</v>
      </c>
    </row>
    <row r="41" spans="1:6" x14ac:dyDescent="0.3">
      <c r="A41" t="s">
        <v>27</v>
      </c>
      <c r="C41" s="3">
        <v>350</v>
      </c>
      <c r="D41" s="3">
        <v>350</v>
      </c>
      <c r="E41" s="3" t="s">
        <v>3</v>
      </c>
    </row>
    <row r="42" spans="1:6" x14ac:dyDescent="0.3">
      <c r="A42" t="s">
        <v>4</v>
      </c>
      <c r="C42" s="3">
        <v>350</v>
      </c>
      <c r="D42" s="3">
        <f>SUM(D36:D41)</f>
        <v>2050</v>
      </c>
      <c r="E42" s="3">
        <f>SUM(E36:E41)</f>
        <v>-1700</v>
      </c>
    </row>
    <row r="44" spans="1:6" x14ac:dyDescent="0.3">
      <c r="A44" s="2" t="s">
        <v>28</v>
      </c>
      <c r="C44" t="s">
        <v>0</v>
      </c>
      <c r="D44" t="s">
        <v>1</v>
      </c>
      <c r="E44" t="s">
        <v>2</v>
      </c>
    </row>
    <row r="45" spans="1:6" x14ac:dyDescent="0.3">
      <c r="A45" t="s">
        <v>29</v>
      </c>
      <c r="C45" t="s">
        <v>3</v>
      </c>
      <c r="D45" s="3">
        <v>25</v>
      </c>
      <c r="E45" s="3">
        <v>-25</v>
      </c>
    </row>
    <row r="46" spans="1:6" x14ac:dyDescent="0.3">
      <c r="A46" t="s">
        <v>30</v>
      </c>
      <c r="C46" t="s">
        <v>3</v>
      </c>
      <c r="D46" s="3">
        <v>100</v>
      </c>
      <c r="E46" s="3">
        <v>-100</v>
      </c>
    </row>
    <row r="47" spans="1:6" x14ac:dyDescent="0.3">
      <c r="A47" t="s">
        <v>31</v>
      </c>
      <c r="C47" t="s">
        <v>3</v>
      </c>
      <c r="D47" s="3">
        <v>100</v>
      </c>
      <c r="E47" s="3">
        <v>-100</v>
      </c>
    </row>
    <row r="48" spans="1:6" x14ac:dyDescent="0.3">
      <c r="A48" t="s">
        <v>4</v>
      </c>
      <c r="C48" t="s">
        <v>3</v>
      </c>
      <c r="D48" s="3">
        <v>225</v>
      </c>
      <c r="E48" s="3">
        <v>-225</v>
      </c>
    </row>
    <row r="49" spans="1:5" x14ac:dyDescent="0.3">
      <c r="D49" s="3"/>
      <c r="E49" s="3"/>
    </row>
    <row r="50" spans="1:5" x14ac:dyDescent="0.3">
      <c r="A50" s="2" t="s">
        <v>32</v>
      </c>
      <c r="C50" t="s">
        <v>0</v>
      </c>
      <c r="D50" t="s">
        <v>1</v>
      </c>
      <c r="E50" t="s">
        <v>2</v>
      </c>
    </row>
    <row r="51" spans="1:5" x14ac:dyDescent="0.3">
      <c r="A51" t="s">
        <v>33</v>
      </c>
      <c r="C51" t="s">
        <v>3</v>
      </c>
      <c r="D51" s="3">
        <v>550</v>
      </c>
      <c r="E51" s="3">
        <v>-550</v>
      </c>
    </row>
    <row r="52" spans="1:5" x14ac:dyDescent="0.3">
      <c r="A52" t="s">
        <v>34</v>
      </c>
      <c r="C52" t="s">
        <v>3</v>
      </c>
      <c r="D52" s="3">
        <v>300</v>
      </c>
      <c r="E52" s="3">
        <v>-300</v>
      </c>
    </row>
    <row r="53" spans="1:5" x14ac:dyDescent="0.3">
      <c r="A53" t="s">
        <v>4</v>
      </c>
      <c r="C53" t="s">
        <v>3</v>
      </c>
      <c r="D53" s="3">
        <v>850</v>
      </c>
      <c r="E53" s="3">
        <v>-850</v>
      </c>
    </row>
    <row r="55" spans="1:5" x14ac:dyDescent="0.3">
      <c r="A55" s="2" t="s">
        <v>48</v>
      </c>
      <c r="B55" t="s">
        <v>46</v>
      </c>
      <c r="C55" t="s">
        <v>0</v>
      </c>
      <c r="D55" t="s">
        <v>1</v>
      </c>
      <c r="E55" t="s">
        <v>47</v>
      </c>
    </row>
    <row r="56" spans="1:5" x14ac:dyDescent="0.3">
      <c r="A56" t="s">
        <v>35</v>
      </c>
      <c r="B56" s="3">
        <v>1618.43</v>
      </c>
      <c r="C56" s="3">
        <v>17750</v>
      </c>
      <c r="D56" s="3">
        <v>19368.43</v>
      </c>
      <c r="E56" s="3">
        <f>B56+C56-D56</f>
        <v>0</v>
      </c>
    </row>
    <row r="57" spans="1:5" x14ac:dyDescent="0.3">
      <c r="A57" t="s">
        <v>36</v>
      </c>
      <c r="B57" s="3">
        <v>2683.89</v>
      </c>
      <c r="C57" s="3">
        <v>0</v>
      </c>
      <c r="D57" s="3">
        <v>2683.89</v>
      </c>
      <c r="E57" s="3">
        <f t="shared" ref="E57:E59" si="0">B57+C57-D57</f>
        <v>0</v>
      </c>
    </row>
    <row r="58" spans="1:5" x14ac:dyDescent="0.3">
      <c r="A58" t="s">
        <v>37</v>
      </c>
      <c r="B58" s="3">
        <v>1176.9100000000001</v>
      </c>
      <c r="C58" s="3">
        <v>1000</v>
      </c>
      <c r="D58" s="3">
        <v>2176.91</v>
      </c>
      <c r="E58" s="3">
        <f t="shared" si="0"/>
        <v>0</v>
      </c>
    </row>
    <row r="59" spans="1:5" x14ac:dyDescent="0.3">
      <c r="A59" t="s">
        <v>49</v>
      </c>
      <c r="B59" s="3">
        <v>250</v>
      </c>
      <c r="C59" s="3"/>
      <c r="D59" s="3">
        <v>250</v>
      </c>
      <c r="E59" s="3">
        <f t="shared" si="0"/>
        <v>0</v>
      </c>
    </row>
    <row r="60" spans="1:5" x14ac:dyDescent="0.3">
      <c r="A60" t="s">
        <v>4</v>
      </c>
      <c r="B60" s="3">
        <f>SUM(B56:B59)</f>
        <v>5729.23</v>
      </c>
      <c r="C60" s="3">
        <f>SUM(C56:C58)</f>
        <v>18750</v>
      </c>
      <c r="D60" s="3">
        <f>SUM(D56:D59)</f>
        <v>24479.23</v>
      </c>
      <c r="E60" s="3">
        <f>SUM(E56:E58)</f>
        <v>0</v>
      </c>
    </row>
    <row r="63" spans="1:5" x14ac:dyDescent="0.3">
      <c r="A63" t="s">
        <v>38</v>
      </c>
      <c r="C63" t="s">
        <v>0</v>
      </c>
      <c r="D63" t="s">
        <v>1</v>
      </c>
      <c r="E63" t="s">
        <v>2</v>
      </c>
    </row>
    <row r="64" spans="1:5" x14ac:dyDescent="0.3">
      <c r="C64" s="1">
        <f>C11+C25+C42+C60</f>
        <v>26205</v>
      </c>
      <c r="D64" s="1">
        <f>D25+D33+D42+D48+D53+D60</f>
        <v>31774.23</v>
      </c>
      <c r="E64" s="1">
        <f>C64-D64</f>
        <v>-5569.23</v>
      </c>
    </row>
    <row r="66" spans="1:6" x14ac:dyDescent="0.3">
      <c r="F66" s="1"/>
    </row>
    <row r="68" spans="1:6" x14ac:dyDescent="0.3">
      <c r="A68" t="s">
        <v>39</v>
      </c>
      <c r="E68" s="5">
        <f>E5+C64-D64</f>
        <v>8654.2800000000025</v>
      </c>
      <c r="F68" s="1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laila_000</dc:creator>
  <cp:lastModifiedBy>laila_000</cp:lastModifiedBy>
  <cp:lastPrinted>2016-08-02T20:51:17Z</cp:lastPrinted>
  <dcterms:created xsi:type="dcterms:W3CDTF">2016-04-15T01:12:44Z</dcterms:created>
  <dcterms:modified xsi:type="dcterms:W3CDTF">2016-08-02T20:58:14Z</dcterms:modified>
</cp:coreProperties>
</file>